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<sst xmlns="http://schemas.openxmlformats.org/spreadsheetml/2006/main" count="54" uniqueCount="50">
  <si>
    <t>Итого</t>
  </si>
  <si>
    <t>Наименование налога</t>
  </si>
  <si>
    <t>НДФЛ</t>
  </si>
  <si>
    <t>ЕСХН</t>
  </si>
  <si>
    <t>Налог на имущество</t>
  </si>
  <si>
    <t>Земельный налог</t>
  </si>
  <si>
    <t>Нотариальн. гос.пошлина</t>
  </si>
  <si>
    <t>Поступления от платных услуг</t>
  </si>
  <si>
    <t xml:space="preserve">Наименование 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</si>
  <si>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</si>
  <si>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</si>
  <si>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</si>
  <si>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</si>
  <si>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работы.услуги по содержанию имущества</t>
  </si>
  <si>
    <t>прочие работы. услуги</t>
  </si>
  <si>
    <t>увелечение ст-ти матер запасов</t>
  </si>
  <si>
    <t>прочие расходы</t>
  </si>
  <si>
    <t>% исполнения год.плана (гр3/гр1*100)</t>
  </si>
  <si>
    <t>межбюджетные трансферты</t>
  </si>
  <si>
    <t>увелечение ст-ти основных средств</t>
  </si>
  <si>
    <t>Безвозмездные. поступления</t>
  </si>
  <si>
    <t>Субвенция бюджетам поселений</t>
  </si>
  <si>
    <t>социальные пособия. Пенсии</t>
  </si>
  <si>
    <t>Безвозмездные поступления (дорожный фонд)</t>
  </si>
  <si>
    <t xml:space="preserve">расходы на </t>
  </si>
  <si>
    <t>Содержание библиотек</t>
  </si>
  <si>
    <t xml:space="preserve">Поступило доходов </t>
  </si>
  <si>
    <t xml:space="preserve">Арендная плата </t>
  </si>
  <si>
    <t>Глава сельского поселения                                     И.В. Кондаурова</t>
  </si>
  <si>
    <t>Страхование ТС</t>
  </si>
  <si>
    <t>Выборы</t>
  </si>
  <si>
    <t>Инспектор по бух уч.</t>
  </si>
  <si>
    <t>Н.А. Докучаева</t>
  </si>
  <si>
    <t>Иные межбюджетные трансферты</t>
  </si>
  <si>
    <t>Штрафы</t>
  </si>
  <si>
    <t>Утв. План 2021г</t>
  </si>
  <si>
    <t xml:space="preserve">Прочие безвозмездные поступления </t>
  </si>
  <si>
    <t>Транспортные услуги</t>
  </si>
  <si>
    <t xml:space="preserve">Информация о доходах   Посевкинского сельского поселения за 4 квартал 2021 г.                                                                                           </t>
  </si>
  <si>
    <t xml:space="preserve">Информация о расходах   Посевкинского сельского поселения за 4 квартал 2021 г.  </t>
  </si>
  <si>
    <t>Кондаурова И.В.     459452,00</t>
  </si>
  <si>
    <t>Неведрова Н.Ю.      248661,94</t>
  </si>
  <si>
    <t>Докучаева Н.А.        252319,50</t>
  </si>
  <si>
    <t>З/п выборные должности                      3459452,00</t>
  </si>
  <si>
    <t>З/п муниципальные должности             248661,94</t>
  </si>
  <si>
    <t>З/п не относящ к муниц должности       252319,50</t>
  </si>
  <si>
    <t>Скорикова А.С           178349,23</t>
  </si>
  <si>
    <t>Шаталова Н.В.           155428,19</t>
  </si>
  <si>
    <t>Храмцова С.В.           1156879,96</t>
  </si>
  <si>
    <t>Алешина Л.И..           91928,28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</si>
</sst>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39">
    <font>
      <sz val="10"/>
      <name val="Arial"/>
      <family val="0"/>
    </font>
    <font>
      <b/>
      <sz val="13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8" fontId="0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" fontId="2" fillId="0" borderId="18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8" xfId="0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18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9"/>
  <sheetViews>
    <sheetView tabSelected="1" zoomScalePageLayoutView="0" workbookViewId="0" topLeftCell="A31">
      <selection activeCell="D57" sqref="D57"/>
    </sheetView>
  </sheetViews>
  <sheetFormatPr defaultColWidth="9.140625" defaultRowHeight="12.75"/>
  <cols>
    <col min="1" max="1" width="4.28125" style="0" customWidth="1"/>
    <col min="2" max="2" width="46.140625" style="0" customWidth="1"/>
    <col min="3" max="3" width="19.421875" style="0" customWidth="1"/>
    <col min="4" max="4" width="23.28125" style="0" customWidth="1"/>
    <col min="5" max="5" width="14.28125" style="0" customWidth="1"/>
    <col min="6" max="6" width="23.00390625" style="0" hidden="1" customWidth="1"/>
  </cols>
  <sheetData>
    <row r="2" spans="2:6" s="4" customFormat="1" ht="36" customHeight="1" thickBot="1">
      <c r="B2" s="30" t="s">
        <v>38</v>
      </c>
      <c r="C2" s="30"/>
      <c r="D2" s="30"/>
      <c r="E2" s="30"/>
      <c r="F2" s="30"/>
    </row>
    <row r="3" spans="2:5" s="1" customFormat="1" ht="65.25" customHeight="1" thickBot="1">
      <c r="B3" s="6" t="s">
        <v>1</v>
      </c>
      <c r="C3" s="10" t="s">
        <v>35</v>
      </c>
      <c r="D3" s="9" t="s">
        <v>26</v>
      </c>
      <c r="E3" s="7" t="s">
        <v>17</v>
      </c>
    </row>
    <row r="4" spans="2:5" s="14" customFormat="1" ht="14.25" customHeight="1" thickBot="1">
      <c r="B4" s="12"/>
      <c r="C4" s="13">
        <v>1</v>
      </c>
      <c r="D4" s="13">
        <v>2</v>
      </c>
      <c r="E4" s="13">
        <v>4</v>
      </c>
    </row>
    <row r="5" spans="2:5" ht="17.25" customHeight="1">
      <c r="B5" s="11" t="s">
        <v>2</v>
      </c>
      <c r="C5" s="17">
        <v>14244.82</v>
      </c>
      <c r="D5" s="17">
        <f>C5</f>
        <v>14244.82</v>
      </c>
      <c r="E5" s="15">
        <f>D5/C5*100</f>
        <v>100</v>
      </c>
    </row>
    <row r="6" spans="2:5" ht="16.5" customHeight="1">
      <c r="B6" s="2" t="s">
        <v>3</v>
      </c>
      <c r="C6" s="18">
        <v>308578.8</v>
      </c>
      <c r="D6" s="17">
        <f aca="true" t="shared" si="0" ref="D6:D19">C6</f>
        <v>308578.8</v>
      </c>
      <c r="E6" s="15">
        <f aca="true" t="shared" si="1" ref="E6:E20">D6/C6*100</f>
        <v>100</v>
      </c>
    </row>
    <row r="7" spans="2:5" ht="16.5" customHeight="1">
      <c r="B7" s="5" t="s">
        <v>4</v>
      </c>
      <c r="C7" s="18">
        <v>7550.86</v>
      </c>
      <c r="D7" s="17">
        <f t="shared" si="0"/>
        <v>7550.86</v>
      </c>
      <c r="E7" s="15">
        <f t="shared" si="1"/>
        <v>100</v>
      </c>
    </row>
    <row r="8" spans="2:5" s="3" customFormat="1" ht="16.5" customHeight="1">
      <c r="B8" s="2" t="s">
        <v>5</v>
      </c>
      <c r="C8" s="18">
        <v>640762.14</v>
      </c>
      <c r="D8" s="17">
        <f t="shared" si="0"/>
        <v>640762.14</v>
      </c>
      <c r="E8" s="15">
        <f t="shared" si="1"/>
        <v>100</v>
      </c>
    </row>
    <row r="9" spans="2:5" ht="16.5" customHeight="1">
      <c r="B9" s="2" t="s">
        <v>6</v>
      </c>
      <c r="C9" s="18">
        <v>1100</v>
      </c>
      <c r="D9" s="17">
        <f t="shared" si="0"/>
        <v>1100</v>
      </c>
      <c r="E9" s="15">
        <f t="shared" si="1"/>
        <v>100</v>
      </c>
    </row>
    <row r="10" spans="2:5" ht="16.5" customHeight="1">
      <c r="B10" s="2" t="s">
        <v>27</v>
      </c>
      <c r="C10" s="18">
        <v>747123.18</v>
      </c>
      <c r="D10" s="17">
        <f t="shared" si="0"/>
        <v>747123.18</v>
      </c>
      <c r="E10" s="15">
        <f t="shared" si="1"/>
        <v>100</v>
      </c>
    </row>
    <row r="11" spans="2:5" ht="16.5" customHeight="1">
      <c r="B11" s="2" t="s">
        <v>7</v>
      </c>
      <c r="C11" s="18">
        <v>1680</v>
      </c>
      <c r="D11" s="17">
        <f t="shared" si="0"/>
        <v>1680</v>
      </c>
      <c r="E11" s="15">
        <f t="shared" si="1"/>
        <v>100</v>
      </c>
    </row>
    <row r="12" spans="2:5" s="3" customFormat="1" ht="16.5" customHeight="1">
      <c r="B12" s="5" t="s">
        <v>21</v>
      </c>
      <c r="C12" s="18">
        <v>90600</v>
      </c>
      <c r="D12" s="17">
        <f t="shared" si="0"/>
        <v>90600</v>
      </c>
      <c r="E12" s="15">
        <f t="shared" si="1"/>
        <v>100</v>
      </c>
    </row>
    <row r="13" spans="2:5" s="3" customFormat="1" ht="16.5" customHeight="1">
      <c r="B13" s="5" t="s">
        <v>23</v>
      </c>
      <c r="C13" s="18">
        <v>192200</v>
      </c>
      <c r="D13" s="17">
        <f t="shared" si="0"/>
        <v>192200</v>
      </c>
      <c r="E13" s="15">
        <f t="shared" si="1"/>
        <v>100</v>
      </c>
    </row>
    <row r="14" spans="2:5" s="3" customFormat="1" ht="16.5" customHeight="1">
      <c r="B14" s="2" t="s">
        <v>20</v>
      </c>
      <c r="C14" s="18">
        <v>1176600</v>
      </c>
      <c r="D14" s="17">
        <f t="shared" si="0"/>
        <v>1176600</v>
      </c>
      <c r="E14" s="15">
        <f aca="true" t="shared" si="2" ref="E14:E19">D14/C14*100</f>
        <v>100</v>
      </c>
    </row>
    <row r="15" spans="2:5" ht="16.5" customHeight="1">
      <c r="B15" s="25" t="s">
        <v>25</v>
      </c>
      <c r="C15" s="28">
        <v>456237.15</v>
      </c>
      <c r="D15" s="17">
        <f t="shared" si="0"/>
        <v>456237.15</v>
      </c>
      <c r="E15" s="15">
        <f t="shared" si="2"/>
        <v>100</v>
      </c>
    </row>
    <row r="16" spans="2:5" ht="16.5" customHeight="1">
      <c r="B16" s="27" t="s">
        <v>34</v>
      </c>
      <c r="C16" s="29">
        <v>3000</v>
      </c>
      <c r="D16" s="17">
        <f t="shared" si="0"/>
        <v>3000</v>
      </c>
      <c r="E16" s="15">
        <f t="shared" si="2"/>
        <v>100</v>
      </c>
    </row>
    <row r="17" spans="2:5" ht="16.5" customHeight="1">
      <c r="B17" s="27" t="s">
        <v>36</v>
      </c>
      <c r="C17" s="29">
        <v>31500</v>
      </c>
      <c r="D17" s="17">
        <f t="shared" si="0"/>
        <v>31500</v>
      </c>
      <c r="E17" s="15">
        <f t="shared" si="2"/>
        <v>100</v>
      </c>
    </row>
    <row r="18" spans="2:5" ht="16.5" customHeight="1">
      <c r="B18" s="27" t="s">
        <v>33</v>
      </c>
      <c r="C18" s="29">
        <v>488000</v>
      </c>
      <c r="D18" s="17">
        <f t="shared" si="0"/>
        <v>488000</v>
      </c>
      <c r="E18" s="15">
        <f t="shared" si="2"/>
        <v>100</v>
      </c>
    </row>
    <row r="19" spans="2:5" ht="16.5" customHeight="1">
      <c r="B19" s="27" t="s">
        <v>33</v>
      </c>
      <c r="C19" s="29">
        <v>160107</v>
      </c>
      <c r="D19" s="17">
        <f t="shared" si="0"/>
        <v>160107</v>
      </c>
      <c r="E19" s="15">
        <f t="shared" si="2"/>
        <v>100</v>
      </c>
    </row>
    <row r="20" spans="2:5" ht="16.5" customHeight="1">
      <c r="B20" s="23" t="s">
        <v>0</v>
      </c>
      <c r="C20" s="24">
        <f>SUM(C5:C19)</f>
        <v>4319283.949999999</v>
      </c>
      <c r="D20" s="24">
        <f>SUM(D5:D19)</f>
        <v>4319283.949999999</v>
      </c>
      <c r="E20" s="15">
        <f t="shared" si="1"/>
        <v>100</v>
      </c>
    </row>
    <row r="21" ht="16.5" customHeight="1"/>
    <row r="22" spans="2:5" ht="12.75">
      <c r="B22" s="31" t="s">
        <v>39</v>
      </c>
      <c r="C22" s="31"/>
      <c r="D22" s="31"/>
      <c r="E22" s="31"/>
    </row>
    <row r="23" spans="2:5" ht="12.75">
      <c r="B23" s="31"/>
      <c r="C23" s="31"/>
      <c r="D23" s="31"/>
      <c r="E23" s="31"/>
    </row>
    <row r="24" ht="13.5" thickBot="1"/>
    <row r="25" spans="2:5" ht="60.75" thickBot="1">
      <c r="B25" s="6" t="s">
        <v>8</v>
      </c>
      <c r="C25" s="10" t="s">
        <v>35</v>
      </c>
      <c r="D25" s="9" t="s">
        <v>24</v>
      </c>
      <c r="E25" s="7" t="s">
        <v>17</v>
      </c>
    </row>
    <row r="26" spans="2:5" ht="16.5" thickBot="1">
      <c r="B26" s="12"/>
      <c r="C26" s="13">
        <v>1</v>
      </c>
      <c r="D26" s="13">
        <v>2</v>
      </c>
      <c r="E26" s="13">
        <v>4</v>
      </c>
    </row>
    <row r="27" spans="2:5" ht="15.75">
      <c r="B27" s="11" t="s">
        <v>9</v>
      </c>
      <c r="C27" s="20">
        <v>1604616.62</v>
      </c>
      <c r="D27" s="20">
        <f>C27</f>
        <v>1604616.62</v>
      </c>
      <c r="E27" s="15">
        <f>D27/C27*100</f>
        <v>100</v>
      </c>
    </row>
    <row r="28" spans="2:5" ht="18" customHeight="1">
      <c r="B28" s="2" t="s">
        <v>10</v>
      </c>
      <c r="C28" s="21">
        <v>479858.32</v>
      </c>
      <c r="D28" s="20">
        <f>C28</f>
        <v>479858.32</v>
      </c>
      <c r="E28" s="15">
        <f aca="true" t="shared" si="3" ref="E28:E41">D28/C28*100</f>
        <v>100</v>
      </c>
    </row>
    <row r="29" spans="2:5" ht="15.75">
      <c r="B29" s="5" t="s">
        <v>11</v>
      </c>
      <c r="C29" s="21">
        <v>35087.63</v>
      </c>
      <c r="D29" s="20">
        <f>C29</f>
        <v>35087.63</v>
      </c>
      <c r="E29" s="15">
        <f t="shared" si="3"/>
        <v>100</v>
      </c>
    </row>
    <row r="30" spans="2:5" ht="15.75">
      <c r="B30" s="5" t="s">
        <v>37</v>
      </c>
      <c r="C30" s="21">
        <v>8850</v>
      </c>
      <c r="D30" s="20">
        <f>C30</f>
        <v>8850</v>
      </c>
      <c r="E30" s="15"/>
    </row>
    <row r="31" spans="2:5" ht="15.75">
      <c r="B31" s="2" t="s">
        <v>12</v>
      </c>
      <c r="C31" s="21">
        <v>760491.89</v>
      </c>
      <c r="D31" s="21">
        <v>733920.63</v>
      </c>
      <c r="E31" s="15">
        <f t="shared" si="3"/>
        <v>96.50604295070129</v>
      </c>
    </row>
    <row r="32" spans="2:5" ht="18" customHeight="1">
      <c r="B32" s="2" t="s">
        <v>13</v>
      </c>
      <c r="C32" s="21">
        <v>625109.29</v>
      </c>
      <c r="D32" s="21">
        <v>516924.07</v>
      </c>
      <c r="E32" s="15">
        <f t="shared" si="3"/>
        <v>82.69339110285819</v>
      </c>
    </row>
    <row r="33" spans="2:5" ht="15.75">
      <c r="B33" s="2" t="s">
        <v>14</v>
      </c>
      <c r="C33" s="21">
        <v>609227.93</v>
      </c>
      <c r="D33" s="21">
        <f>C33</f>
        <v>609227.93</v>
      </c>
      <c r="E33" s="15">
        <f t="shared" si="3"/>
        <v>100</v>
      </c>
    </row>
    <row r="34" spans="2:5" ht="15.75">
      <c r="B34" s="2" t="s">
        <v>16</v>
      </c>
      <c r="C34" s="21">
        <v>9999.55</v>
      </c>
      <c r="D34" s="21">
        <f aca="true" t="shared" si="4" ref="D34:D40">C34</f>
        <v>9999.55</v>
      </c>
      <c r="E34" s="15">
        <f t="shared" si="3"/>
        <v>100</v>
      </c>
    </row>
    <row r="35" spans="2:5" ht="15.75">
      <c r="B35" s="2" t="s">
        <v>15</v>
      </c>
      <c r="C35" s="21">
        <v>182202</v>
      </c>
      <c r="D35" s="21">
        <f t="shared" si="4"/>
        <v>182202</v>
      </c>
      <c r="E35" s="15">
        <f t="shared" si="3"/>
        <v>100</v>
      </c>
    </row>
    <row r="36" spans="2:5" ht="15.75">
      <c r="B36" s="5" t="s">
        <v>29</v>
      </c>
      <c r="C36" s="21">
        <v>1820.65</v>
      </c>
      <c r="D36" s="21">
        <f t="shared" si="4"/>
        <v>1820.65</v>
      </c>
      <c r="E36" s="15">
        <f t="shared" si="3"/>
        <v>100</v>
      </c>
    </row>
    <row r="37" spans="2:5" ht="15.75">
      <c r="B37" s="5" t="s">
        <v>18</v>
      </c>
      <c r="C37" s="21">
        <v>9100</v>
      </c>
      <c r="D37" s="21">
        <f t="shared" si="4"/>
        <v>9100</v>
      </c>
      <c r="E37" s="15">
        <f t="shared" si="3"/>
        <v>100</v>
      </c>
    </row>
    <row r="38" spans="2:5" ht="15.75">
      <c r="B38" s="5" t="s">
        <v>22</v>
      </c>
      <c r="C38" s="21">
        <v>72533.76</v>
      </c>
      <c r="D38" s="21">
        <f t="shared" si="4"/>
        <v>72533.76</v>
      </c>
      <c r="E38" s="15">
        <f t="shared" si="3"/>
        <v>100</v>
      </c>
    </row>
    <row r="39" spans="2:5" ht="15.75">
      <c r="B39" s="5" t="s">
        <v>30</v>
      </c>
      <c r="C39" s="21">
        <v>0</v>
      </c>
      <c r="D39" s="21">
        <f t="shared" si="4"/>
        <v>0</v>
      </c>
      <c r="E39" s="15" t="e">
        <f t="shared" si="3"/>
        <v>#DIV/0!</v>
      </c>
    </row>
    <row r="40" spans="2:5" ht="15.75">
      <c r="B40" s="2" t="s">
        <v>19</v>
      </c>
      <c r="C40" s="21">
        <v>611354</v>
      </c>
      <c r="D40" s="21">
        <f t="shared" si="4"/>
        <v>611354</v>
      </c>
      <c r="E40" s="15">
        <f t="shared" si="3"/>
        <v>100</v>
      </c>
    </row>
    <row r="41" spans="2:5" ht="16.5">
      <c r="B41" s="8" t="s">
        <v>0</v>
      </c>
      <c r="C41" s="19">
        <f>SUM(C27:C40)</f>
        <v>5010251.640000001</v>
      </c>
      <c r="D41" s="19">
        <f>SUM(D27:D40)</f>
        <v>4875495.16</v>
      </c>
      <c r="E41" s="15">
        <f t="shared" si="3"/>
        <v>97.31038499295815</v>
      </c>
    </row>
    <row r="43" ht="15.75">
      <c r="B43" s="16" t="s">
        <v>40</v>
      </c>
    </row>
    <row r="44" ht="15.75">
      <c r="B44" s="16" t="s">
        <v>41</v>
      </c>
    </row>
    <row r="45" ht="15.75">
      <c r="B45" s="16" t="s">
        <v>42</v>
      </c>
    </row>
    <row r="47" spans="2:4" ht="12.75">
      <c r="B47" s="26" t="s">
        <v>43</v>
      </c>
      <c r="C47" s="26"/>
      <c r="D47" s="26"/>
    </row>
    <row r="48" ht="12.75">
      <c r="B48" s="22" t="s">
        <v>44</v>
      </c>
    </row>
    <row r="49" ht="12.75">
      <c r="B49" s="22" t="s">
        <v>45</v>
      </c>
    </row>
    <row r="51" ht="12.75">
      <c r="B51" s="22" t="s">
        <v>28</v>
      </c>
    </row>
    <row r="52" ht="12.75">
      <c r="B52" s="22"/>
    </row>
    <row r="53" spans="2:10" ht="12.75">
      <c r="B53" s="22" t="s">
        <v>31</v>
      </c>
      <c r="C53" t="s">
        <v>32</v>
      </c>
      <c r="J53" s="22"/>
    </row>
    <row r="54" spans="2:10" ht="12.75">
      <c r="B54" s="22"/>
      <c r="J54" s="22"/>
    </row>
    <row r="55" ht="12.75">
      <c r="J55" s="22"/>
    </row>
    <row r="56" spans="2:10" ht="12.75">
      <c r="B56" s="22" t="s">
        <v>46</v>
      </c>
      <c r="J56" s="22"/>
    </row>
    <row r="57" ht="12.75">
      <c r="B57" s="22" t="s">
        <v>47</v>
      </c>
    </row>
    <row r="58" ht="12.75">
      <c r="B58" s="22" t="s">
        <v>48</v>
      </c>
    </row>
    <row r="59" ht="12.75">
      <c r="B59" s="22" t="s">
        <v>49</v>
      </c>
    </row>
  </sheetData>
  <sheetProtection/>
  <mergeCells count="2">
    <mergeCell ref="B2:F2"/>
    <mergeCell ref="B22:E23"/>
  </mergeCells>
  <printOptions/>
  <pageMargins left="0.5905511811023623" right="0.1968503937007874" top="0.3937007874015748" bottom="0.5905511811023623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2013-06-26T07:53:35Z</cp:lastPrinted>
  <dcterms:created xsi:type="dcterms:W3CDTF">1996-10-08T23:32:33Z</dcterms:created>
  <dcterms:modified xsi:type="dcterms:W3CDTF">2022-05-19T07:17:39Z</dcterms:modified>
  <cp:category/>
  <cp:version/>
  <cp:contentType/>
  <cp:contentStatus/>
</cp:coreProperties>
</file>